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peck/Documents/Speck &amp; co. Content M Assets/"/>
    </mc:Choice>
  </mc:AlternateContent>
  <xr:revisionPtr revIDLastSave="0" documentId="8_{A8F6EFFC-B1D6-4842-8FD2-00153E9E3EDA}" xr6:coauthVersionLast="47" xr6:coauthVersionMax="47" xr10:uidLastSave="{00000000-0000-0000-0000-000000000000}"/>
  <bookViews>
    <workbookView xWindow="28800" yWindow="0" windowWidth="38400" windowHeight="21600" xr2:uid="{C36C1FAA-1F0E-BA4F-9A8B-C5FDF25FDBE8}"/>
  </bookViews>
  <sheets>
    <sheet name="Portfolio Variance in Excel" sheetId="2" r:id="rId1"/>
  </sheets>
  <definedNames>
    <definedName name="Company_Name">'Portfolio Variance in Excel'!$E$9</definedName>
    <definedName name="Selected_scenario">'Portfolio Variance in Excel'!#REF!</definedName>
    <definedName name="solver_adj" localSheetId="0" hidden="1">'Portfolio Variance in Excel'!$C$52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'Portfolio Variance in Excel'!$C$56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935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D15" i="2"/>
  <c r="D13" i="2"/>
  <c r="F8" i="2"/>
  <c r="E8" i="2"/>
  <c r="D8" i="2"/>
  <c r="F7" i="2"/>
</calcChain>
</file>

<file path=xl/sharedStrings.xml><?xml version="1.0" encoding="utf-8"?>
<sst xmlns="http://schemas.openxmlformats.org/spreadsheetml/2006/main" count="12" uniqueCount="12">
  <si>
    <t>Portfolio Variance</t>
  </si>
  <si>
    <t>Variables:</t>
  </si>
  <si>
    <t>AXPS</t>
  </si>
  <si>
    <t>ABTS</t>
  </si>
  <si>
    <t>Stock Value:</t>
  </si>
  <si>
    <t>Weighting:</t>
  </si>
  <si>
    <t>Standard Deviation:</t>
  </si>
  <si>
    <t>Correlation:</t>
  </si>
  <si>
    <t>Total Value</t>
  </si>
  <si>
    <t>Portfolio Variance:</t>
  </si>
  <si>
    <t>Portfolio Std Dev:</t>
  </si>
  <si>
    <t>`-&gt; 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</si>
</sst>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"/>
    <numFmt numFmtId="165" formatCode="#,###&quot; Year&quot;"/>
    <numFmt numFmtId="168" formatCode="&quot;0 Year&quot;"/>
    <numFmt numFmtId="172" formatCode="0.0000%"/>
    <numFmt numFmtId="178" formatCode="0.0000"/>
    <numFmt numFmtId="179" formatCode="0.000"/>
    <numFmt numFmtId="183" formatCode="0.0%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3" fillId="0" borderId="0" xfId="0" applyFont="1"/>
    <xf numFmtId="165" fontId="2" fillId="2" borderId="0" xfId="0" applyNumberFormat="1" applyFont="1" applyFill="1" applyAlignment="1">
      <alignment horizontal="center"/>
    </xf>
    <xf numFmtId="0" fontId="1" fillId="0" borderId="0" xfId="0" applyFont="1"/>
    <xf numFmtId="164" fontId="0" fillId="0" borderId="0" xfId="0" applyNumberForma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10" fontId="0" fillId="0" borderId="0" xfId="0" applyNumberFormat="1"/>
    <xf numFmtId="168" fontId="2" fillId="2" borderId="0" xfId="0" applyNumberFormat="1" applyFont="1" applyFill="1" applyAlignment="1">
      <alignment horizontal="center"/>
    </xf>
    <xf numFmtId="172" fontId="0" fillId="0" borderId="0" xfId="0" applyNumberFormat="1"/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83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25400</xdr:rowOff>
    </xdr:from>
    <xdr:to>
      <xdr:col>6</xdr:col>
      <xdr:colOff>235505</xdr:colOff>
      <xdr:row>3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4954F-B189-AA4E-8AA3-718E244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1632505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3450-8147-A842-BAA6-8A7A3459ED4A}">
  <dimension ref="A2:XFD59"/>
  <sheetViews>
    <sheetView showGridLines="0" tabSelected="1" zoomScaleNormal="100" workbookViewId="0">
      <selection activeCell="E25" sqref="E25"/>
    </sheetView>
  </sheetViews>
  <sheetFormatPr baseColWidth="10" defaultRowHeight="16" x14ac:dyDescent="0.2"/>
  <cols>
    <col min="1" max="1" width="2.83203125" customWidth="1"/>
    <col min="2" max="2" width="19.83203125" customWidth="1"/>
    <col min="3" max="3" width="17.83203125" customWidth="1"/>
    <col min="4" max="9" width="15.83203125" customWidth="1"/>
  </cols>
  <sheetData>
    <row r="2" spans="2:16384" ht="19" x14ac:dyDescent="0.25">
      <c r="C2" s="2" t="s">
        <v>0</v>
      </c>
    </row>
    <row r="3" spans="2:16384" ht="19" x14ac:dyDescent="0.25">
      <c r="C3" s="2"/>
    </row>
    <row r="4" spans="2:16384" ht="19" x14ac:dyDescent="0.25">
      <c r="B4" s="2"/>
      <c r="C4" s="2"/>
    </row>
    <row r="5" spans="2:16384" x14ac:dyDescent="0.2">
      <c r="C5" s="4"/>
    </row>
    <row r="6" spans="2:16384" x14ac:dyDescent="0.2">
      <c r="C6" s="10" t="s">
        <v>1</v>
      </c>
      <c r="D6" s="3" t="s">
        <v>2</v>
      </c>
      <c r="E6" s="3" t="s">
        <v>3</v>
      </c>
      <c r="F6" s="3" t="s">
        <v>8</v>
      </c>
      <c r="G6" s="3"/>
      <c r="H6" s="3"/>
      <c r="I6" s="3"/>
      <c r="J6" s="3"/>
    </row>
    <row r="7" spans="2:16384" x14ac:dyDescent="0.2">
      <c r="C7" s="5" t="s">
        <v>4</v>
      </c>
      <c r="D7" s="12">
        <v>70000</v>
      </c>
      <c r="E7" s="12">
        <v>30000</v>
      </c>
      <c r="F7" s="12">
        <f>D7+E7</f>
        <v>100000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2:16384" x14ac:dyDescent="0.2">
      <c r="C8" t="s">
        <v>5</v>
      </c>
      <c r="D8" s="13">
        <f>D7/F7</f>
        <v>0.7</v>
      </c>
      <c r="E8" s="13">
        <f>E7/F7</f>
        <v>0.3</v>
      </c>
      <c r="F8" s="13">
        <f>SUM(D8:E8)</f>
        <v>1</v>
      </c>
      <c r="G8" s="6"/>
      <c r="H8" s="6"/>
      <c r="I8" s="6"/>
      <c r="J8" s="6"/>
    </row>
    <row r="9" spans="2:16384" x14ac:dyDescent="0.2">
      <c r="C9" s="1" t="s">
        <v>6</v>
      </c>
      <c r="D9" s="14">
        <v>0.17</v>
      </c>
      <c r="E9" s="14">
        <v>0.15</v>
      </c>
      <c r="F9" s="7"/>
      <c r="G9" s="7"/>
      <c r="H9" s="7"/>
      <c r="I9" s="7"/>
      <c r="J9" s="7"/>
    </row>
    <row r="10" spans="2:16384" x14ac:dyDescent="0.2">
      <c r="C10" t="s">
        <v>7</v>
      </c>
      <c r="D10" s="15">
        <v>0.8</v>
      </c>
      <c r="E10" s="16"/>
    </row>
    <row r="11" spans="2:16384" x14ac:dyDescent="0.2">
      <c r="C11" s="7"/>
    </row>
    <row r="12" spans="2:16384" x14ac:dyDescent="0.2">
      <c r="C12" s="1"/>
    </row>
    <row r="13" spans="2:16384" x14ac:dyDescent="0.2">
      <c r="B13" t="s">
        <v>9</v>
      </c>
      <c r="D13" s="18">
        <f>(D8*D9^2)+(E8*0.15^2)+2*(D8*E8*D10*D9*0.15)</f>
        <v>3.5548000000000003E-2</v>
      </c>
      <c r="E13" s="9"/>
    </row>
    <row r="14" spans="2:16384" ht="19" x14ac:dyDescent="0.25">
      <c r="D14" s="6"/>
      <c r="E14" s="2"/>
    </row>
    <row r="15" spans="2:16384" x14ac:dyDescent="0.2">
      <c r="C15" t="s">
        <v>10</v>
      </c>
      <c r="D15" s="19">
        <f>(0.0355)^(1/2)</f>
        <v>0.18841443681416772</v>
      </c>
      <c r="E15" s="6" t="s">
        <v>11</v>
      </c>
      <c r="F15" s="17">
        <f>D15</f>
        <v>0.18841443681416772</v>
      </c>
    </row>
    <row r="16" spans="2:16384" x14ac:dyDescent="0.2">
      <c r="D16" s="6"/>
      <c r="G16" s="4"/>
      <c r="M16" s="9"/>
    </row>
    <row r="22" spans="1:15" x14ac:dyDescent="0.2">
      <c r="B22" s="4"/>
    </row>
    <row r="24" spans="1:15" x14ac:dyDescent="0.2">
      <c r="A24" s="1"/>
      <c r="B24" s="1"/>
      <c r="F24" s="1"/>
      <c r="G24" s="1"/>
      <c r="H24" s="1"/>
      <c r="I24" s="1"/>
    </row>
    <row r="25" spans="1:15" x14ac:dyDescent="0.2">
      <c r="A25" s="1"/>
      <c r="B25" s="4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9"/>
      <c r="E30" s="9"/>
      <c r="F30" s="9"/>
      <c r="G30" s="9"/>
      <c r="H30" s="9"/>
      <c r="I30" s="9"/>
      <c r="J30" s="9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9"/>
      <c r="E32" s="9"/>
      <c r="F32" s="9"/>
      <c r="G32" s="9"/>
      <c r="H32" s="9"/>
      <c r="I32" s="9"/>
      <c r="J32" s="9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9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1"/>
      <c r="E36" s="11"/>
      <c r="F36" s="11"/>
      <c r="G36" s="11"/>
      <c r="H36" s="11"/>
      <c r="I36" s="11"/>
      <c r="J36" s="1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2">
      <c r="H58" s="4"/>
    </row>
    <row r="59" spans="1:15" x14ac:dyDescent="0.2">
      <c r="A59" s="8"/>
    </row>
  </sheetData>
  <mergeCells count="1">
    <mergeCell ref="D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Portfolio Variance in Excel</vt:lpstr>
      <vt:lpstr>Company_Name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2021-06-25T20:57:25Z</dcterms:created>
  <dcterms:modified xsi:type="dcterms:W3CDTF">2021-07-13T03:00:36Z</dcterms:modified>
</cp:coreProperties>
</file>