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peck/Documents/Speck &amp; co. Content M Assets/"/>
    </mc:Choice>
  </mc:AlternateContent>
  <xr:revisionPtr revIDLastSave="0" documentId="13_ncr:1_{8DA62594-EAB2-6C4A-99A7-7F2A69A35F3A}" xr6:coauthVersionLast="47" xr6:coauthVersionMax="47" xr10:uidLastSave="{00000000-0000-0000-0000-000000000000}"/>
  <bookViews>
    <workbookView xWindow="0" yWindow="500" windowWidth="28800" windowHeight="16180" xr2:uid="{C36C1FAA-1F0E-BA4F-9A8B-C5FDF25FDBE8}"/>
  </bookViews>
  <sheets>
    <sheet name="NPV in Excel" sheetId="2" r:id="rId1"/>
  </sheets>
  <definedNames>
    <definedName name="Company_Name">'NPV in Excel'!$E$9</definedName>
    <definedName name="Selected_scenario">'NPV in Excel'!#REF!</definedName>
    <definedName name="solver_adj" localSheetId="0" hidden="1">'NPV in Excel'!$C$52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'NPV in Excel'!$C$56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935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D9" i="2"/>
  <c r="C11" i="2"/>
  <c r="K6" i="2"/>
  <c r="L6" i="2" s="1"/>
  <c r="L9" i="2" l="1"/>
  <c r="M6" i="2"/>
  <c r="M9" i="2" s="1"/>
  <c r="K9" i="2"/>
  <c r="D6" i="2"/>
  <c r="E6" i="2" l="1"/>
  <c r="F6" i="2" s="1"/>
  <c r="G6" i="2" s="1"/>
  <c r="H6" i="2" s="1"/>
  <c r="I6" i="2" s="1"/>
  <c r="J6" i="2"/>
  <c r="J9" i="2" s="1"/>
  <c r="I9" i="2"/>
  <c r="E9" i="2"/>
  <c r="F9" i="2"/>
  <c r="G9" i="2"/>
  <c r="H9" i="2"/>
  <c r="C22" i="2" l="1"/>
</calcChain>
</file>

<file path=xl/sharedStrings.xml><?xml version="1.0" encoding="utf-8"?>
<sst xmlns="http://schemas.openxmlformats.org/spreadsheetml/2006/main" count="12" uniqueCount="12">
  <si>
    <t>Present Values:</t>
  </si>
  <si>
    <t>Variables</t>
  </si>
  <si>
    <t>Sum of PV:</t>
  </si>
  <si>
    <t>Using Present Values:</t>
  </si>
  <si>
    <t>Initial Investment:</t>
  </si>
  <si>
    <t>Investment Length:</t>
  </si>
  <si>
    <t>Annual Cash Flow:</t>
  </si>
  <si>
    <t>Net Present Value Calculation</t>
  </si>
  <si>
    <t>Cash Flows</t>
  </si>
  <si>
    <t>WACC:</t>
  </si>
  <si>
    <t>Net Present Value:</t>
  </si>
  <si>
    <t>Net Present Value with Buit in Funtion: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</si>
</sst>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#&quot; Year&quot;"/>
    <numFmt numFmtId="166" formatCode="&quot;$&quot;#,##0"/>
    <numFmt numFmtId="167" formatCode="#,###&quot; Years&quot;"/>
    <numFmt numFmtId="168" formatCode="&quot;0 Year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3" fillId="0" borderId="0" xfId="0" applyFont="1"/>
    <xf numFmtId="165" fontId="2" fillId="2" borderId="0" xfId="0" applyNumberFormat="1" applyFont="1" applyFill="1" applyAlignment="1">
      <alignment horizontal="center"/>
    </xf>
    <xf numFmtId="0" fontId="1" fillId="0" borderId="0" xfId="0" applyFont="1"/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10" fontId="0" fillId="0" borderId="0" xfId="0" applyNumberFormat="1"/>
    <xf numFmtId="168" fontId="2" fillId="2" borderId="0" xfId="0" applyNumberFormat="1" applyFont="1" applyFill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1016000</xdr:colOff>
      <xdr:row>1</xdr:row>
      <xdr:rowOff>25400</xdr:rowOff>
    </xdr:from>
    <xdr:to>
      <xdr:col>6</xdr:col>
      <xdr:colOff>235505</xdr:colOff>
      <xdr:row>3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4954F-B189-AA4E-8AA3-718E24425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200" y="228600"/>
          <a:ext cx="1632505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3450-8147-A842-BAA6-8A7A3459ED4A}">
  <dimension ref="A2:O59"/>
  <sheetViews>
    <sheetView showGridLines="0" tabSelected="1" zoomScaleNormal="100" workbookViewId="0">
      <selection activeCell="P27" sqref="P27"/>
    </sheetView>
  </sheetViews>
  <sheetFormatPr baseColWidth="10" defaultRowHeight="16" x14ac:dyDescent="0.2"/>
  <cols>
    <col min="1" max="1" width="2.83203125" customWidth="1"/>
    <col min="2" max="2" width="19.83203125" customWidth="1"/>
    <col min="3" max="9" width="15.83203125" customWidth="1"/>
  </cols>
  <sheetData>
    <row r="2" spans="2:13" ht="19" x14ac:dyDescent="0.25">
      <c r="C2" s="2" t="s">
        <v>7</v>
      </c>
    </row>
    <row r="3" spans="2:13" ht="19" x14ac:dyDescent="0.25">
      <c r="C3" s="2"/>
    </row>
    <row r="4" spans="2:13" ht="19" x14ac:dyDescent="0.25">
      <c r="B4" s="2" t="s">
        <v>3</v>
      </c>
      <c r="C4" s="2"/>
    </row>
    <row r="6" spans="2:13" x14ac:dyDescent="0.2">
      <c r="C6" s="13">
        <v>0</v>
      </c>
      <c r="D6" s="3">
        <f>C6+1</f>
        <v>1</v>
      </c>
      <c r="E6" s="3">
        <f t="shared" ref="E6:H6" si="0">D6+1</f>
        <v>2</v>
      </c>
      <c r="F6" s="3">
        <f t="shared" si="0"/>
        <v>3</v>
      </c>
      <c r="G6" s="3">
        <f t="shared" si="0"/>
        <v>4</v>
      </c>
      <c r="H6" s="3">
        <f t="shared" si="0"/>
        <v>5</v>
      </c>
      <c r="I6" s="3">
        <f t="shared" ref="I6" si="1">H6+1</f>
        <v>6</v>
      </c>
      <c r="J6" s="3">
        <f t="shared" ref="J6" si="2">I6+1</f>
        <v>7</v>
      </c>
      <c r="K6" s="3">
        <f t="shared" ref="K6" si="3">J6+1</f>
        <v>8</v>
      </c>
      <c r="L6" s="3">
        <f t="shared" ref="L6" si="4">K6+1</f>
        <v>9</v>
      </c>
      <c r="M6" s="3">
        <f t="shared" ref="M6" si="5">L6+1</f>
        <v>10</v>
      </c>
    </row>
    <row r="7" spans="2:13" x14ac:dyDescent="0.2">
      <c r="B7" t="s">
        <v>8</v>
      </c>
      <c r="C7" s="7"/>
      <c r="D7" s="10">
        <v>50000</v>
      </c>
      <c r="E7" s="10">
        <v>50000</v>
      </c>
      <c r="F7" s="10">
        <v>50000</v>
      </c>
      <c r="G7" s="10">
        <v>50000</v>
      </c>
      <c r="H7" s="10">
        <v>50000</v>
      </c>
      <c r="I7" s="10">
        <v>50000</v>
      </c>
      <c r="J7" s="10">
        <v>50000</v>
      </c>
      <c r="K7" s="10">
        <v>50000</v>
      </c>
      <c r="L7" s="10">
        <v>50000</v>
      </c>
      <c r="M7" s="10">
        <v>50000</v>
      </c>
    </row>
    <row r="8" spans="2:13" x14ac:dyDescent="0.2">
      <c r="D8" s="8"/>
      <c r="E8" s="8"/>
      <c r="F8" s="8"/>
      <c r="G8" s="8"/>
      <c r="H8" s="8"/>
      <c r="I8" s="8"/>
      <c r="J8" s="8"/>
      <c r="K8" s="8"/>
      <c r="L8" s="8"/>
      <c r="M8" s="8"/>
    </row>
    <row r="9" spans="2:13" x14ac:dyDescent="0.2">
      <c r="B9" t="s">
        <v>0</v>
      </c>
      <c r="C9" s="1"/>
      <c r="D9" s="9">
        <f>D7/(1+$C$20)^D6</f>
        <v>45454.545454545449</v>
      </c>
      <c r="E9" s="9">
        <f>E7/(1+$C$20)^E6</f>
        <v>41322.31404958677</v>
      </c>
      <c r="F9" s="9">
        <f>F7/(1+$C$20)^F6</f>
        <v>37565.740045078877</v>
      </c>
      <c r="G9" s="9">
        <f>G7/(1+$C$20)^G6</f>
        <v>34150.672768253527</v>
      </c>
      <c r="H9" s="9">
        <f>H7/(1+$C$20)^H6</f>
        <v>31046.066152957748</v>
      </c>
      <c r="I9" s="9">
        <f t="shared" ref="I9:J9" si="6">I7/(1+$C$20)^I6</f>
        <v>28223.696502688857</v>
      </c>
      <c r="J9" s="9">
        <f t="shared" si="6"/>
        <v>25657.905911535323</v>
      </c>
      <c r="K9" s="9">
        <f t="shared" ref="K9:M9" si="7">K7/(1+$C$20)^K6</f>
        <v>23325.369010486658</v>
      </c>
      <c r="L9" s="9">
        <f t="shared" si="7"/>
        <v>21204.880918624232</v>
      </c>
      <c r="M9" s="9">
        <f t="shared" si="7"/>
        <v>19277.164471476575</v>
      </c>
    </row>
    <row r="11" spans="2:13" x14ac:dyDescent="0.2">
      <c r="B11" t="s">
        <v>2</v>
      </c>
      <c r="C11" s="9">
        <f>SUM(D9:M9)</f>
        <v>307228.35528523399</v>
      </c>
    </row>
    <row r="12" spans="2:13" x14ac:dyDescent="0.2">
      <c r="C12" s="1"/>
    </row>
    <row r="13" spans="2:13" x14ac:dyDescent="0.2">
      <c r="E13" s="12"/>
    </row>
    <row r="14" spans="2:13" ht="19" x14ac:dyDescent="0.25">
      <c r="E14" s="2"/>
    </row>
    <row r="15" spans="2:13" x14ac:dyDescent="0.2">
      <c r="B15" s="4" t="s">
        <v>1</v>
      </c>
    </row>
    <row r="16" spans="2:13" x14ac:dyDescent="0.2">
      <c r="B16" t="s">
        <v>4</v>
      </c>
      <c r="C16" s="5">
        <v>250000</v>
      </c>
      <c r="G16" s="4"/>
      <c r="M16" s="12"/>
    </row>
    <row r="17" spans="1:15" x14ac:dyDescent="0.2">
      <c r="B17" t="s">
        <v>5</v>
      </c>
      <c r="C17" s="6">
        <v>10</v>
      </c>
    </row>
    <row r="18" spans="1:15" x14ac:dyDescent="0.2">
      <c r="B18" t="s">
        <v>6</v>
      </c>
      <c r="C18" s="5">
        <v>50000</v>
      </c>
    </row>
    <row r="20" spans="1:15" x14ac:dyDescent="0.2">
      <c r="B20" t="s">
        <v>9</v>
      </c>
      <c r="C20" s="14">
        <v>0.1</v>
      </c>
    </row>
    <row r="21" spans="1:15" x14ac:dyDescent="0.2">
      <c r="C21" s="8"/>
    </row>
    <row r="22" spans="1:15" x14ac:dyDescent="0.2">
      <c r="B22" s="4" t="s">
        <v>10</v>
      </c>
      <c r="C22" s="15">
        <f>C11-C16</f>
        <v>57228.355285233993</v>
      </c>
    </row>
    <row r="24" spans="1:15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15" x14ac:dyDescent="0.2">
      <c r="A25" s="1"/>
      <c r="B25" s="4" t="s">
        <v>11</v>
      </c>
      <c r="C25" s="1"/>
      <c r="D25" s="1"/>
      <c r="E25" s="15">
        <f>NPV(C20,D7:M7)-C16</f>
        <v>57228.355285233934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2">
      <c r="H58" s="4"/>
    </row>
    <row r="59" spans="1:15" x14ac:dyDescent="0.2">
      <c r="A5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NPV in Excel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2021-06-25T20:57:25Z</dcterms:created>
  <dcterms:modified xsi:type="dcterms:W3CDTF">2021-07-12T17:11:41Z</dcterms:modified>
</cp:coreProperties>
</file>